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5325" activeTab="0"/>
  </bookViews>
  <sheets>
    <sheet name="Πινακας 6" sheetId="1" r:id="rId1"/>
  </sheets>
  <definedNames>
    <definedName name="_xlnm.Print_Area" localSheetId="0">'Πινακας 6'!$A$1:$I$51</definedName>
  </definedNames>
  <calcPr fullCalcOnLoad="1"/>
</workbook>
</file>

<file path=xl/sharedStrings.xml><?xml version="1.0" encoding="utf-8"?>
<sst xmlns="http://schemas.openxmlformats.org/spreadsheetml/2006/main" count="24" uniqueCount="20">
  <si>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</si>
  <si>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</si>
  <si>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</si>
  <si>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</si>
  <si>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</si>
  <si>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</si>
  <si>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</si>
  <si>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</si>
  <si>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</si>
  <si>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Μεταβολή</t>
  </si>
  <si>
    <t>πάνω από 12 μήνες</t>
  </si>
  <si>
    <t>από  6 μήνες μέχρι 12 μήνες</t>
  </si>
  <si>
    <t>από 3 μήνες μέχρι 6 μήνες</t>
  </si>
  <si>
    <r>
      <t>από 15 μέρες μέχρι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3 μήνες</t>
    </r>
  </si>
  <si>
    <t>κάτω από 15 μέρες</t>
  </si>
  <si>
    <t xml:space="preserve">ΠΙΝΑΚΑΣ 6:  ΔΙΑΡΚΕΙΑ ΕΓΓΕΓΡΑΜΜΕΝΗΣ ΑΝΕΡΓΙΑΣ </t>
  </si>
  <si>
    <t>6 μήνες και άνω</t>
  </si>
  <si>
    <t>57R</t>
  </si>
  <si>
    <t xml:space="preserve">ΚΑΤΑ ΤΟΝ ΝΟΕΜΒΡΙΟ ΤΟΥ 2010 ΚΑΙ 2011 </t>
  </si>
  <si>
    <t>ΝΟΕΜΒΡΙΟΣ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</si>
</sst>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 Gree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9" fontId="0" fillId="0" borderId="10" xfId="0" applyNumberFormat="1" applyBorder="1" applyAlignment="1">
      <alignment/>
    </xf>
    <xf numFmtId="9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9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12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188" fontId="1" fillId="0" borderId="15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1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88" fontId="0" fillId="0" borderId="0" xfId="59" applyNumberFormat="1" applyFont="1" applyAlignment="1">
      <alignment/>
    </xf>
    <xf numFmtId="0" fontId="0" fillId="33" borderId="12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9" fontId="0" fillId="0" borderId="21" xfId="0" applyNumberFormat="1" applyFont="1" applyBorder="1" applyAlignment="1">
      <alignment/>
    </xf>
    <xf numFmtId="188" fontId="0" fillId="0" borderId="21" xfId="0" applyNumberFormat="1" applyFont="1" applyBorder="1" applyAlignment="1">
      <alignment/>
    </xf>
    <xf numFmtId="0" fontId="0" fillId="0" borderId="18" xfId="0" applyFont="1" applyBorder="1" applyAlignment="1">
      <alignment/>
    </xf>
    <xf numFmtId="9" fontId="0" fillId="0" borderId="18" xfId="0" applyNumberFormat="1" applyFont="1" applyBorder="1" applyAlignment="1">
      <alignment/>
    </xf>
    <xf numFmtId="188" fontId="0" fillId="0" borderId="18" xfId="0" applyNumberFormat="1" applyFont="1" applyBorder="1" applyAlignment="1">
      <alignment/>
    </xf>
    <xf numFmtId="0" fontId="0" fillId="0" borderId="22" xfId="0" applyFont="1" applyBorder="1" applyAlignment="1">
      <alignment/>
    </xf>
    <xf numFmtId="9" fontId="0" fillId="0" borderId="22" xfId="0" applyNumberFormat="1" applyFont="1" applyBorder="1" applyAlignment="1">
      <alignment/>
    </xf>
    <xf numFmtId="188" fontId="0" fillId="0" borderId="2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9" fontId="0" fillId="33" borderId="12" xfId="0" applyNumberFormat="1" applyFont="1" applyFill="1" applyBorder="1" applyAlignment="1">
      <alignment/>
    </xf>
    <xf numFmtId="188" fontId="0" fillId="33" borderId="12" xfId="0" applyNumberFormat="1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18" xfId="0" applyFont="1" applyBorder="1" applyAlignment="1">
      <alignment/>
    </xf>
    <xf numFmtId="3" fontId="3" fillId="33" borderId="22" xfId="0" applyNumberFormat="1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Ποσοστιαία κατανομή εγγεγραμμένων ανέργων κατά διάρκεια ανεργίας τον Νοέμβριο του 2010 και 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2015"/>
          <c:w val="0.885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6'!$T$5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6'!$S$6:$S$10</c:f>
              <c:strCache/>
            </c:strRef>
          </c:cat>
          <c:val>
            <c:numRef>
              <c:f>'Πινακας 6'!$T$6:$T$10</c:f>
              <c:numCache/>
            </c:numRef>
          </c:val>
        </c:ser>
        <c:ser>
          <c:idx val="1"/>
          <c:order val="1"/>
          <c:tx>
            <c:strRef>
              <c:f>'Πινακας 6'!$U$5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'Πινακας 6'!$S$6:$S$10</c:f>
              <c:strCache/>
            </c:strRef>
          </c:cat>
          <c:val>
            <c:numRef>
              <c:f>'Πινακας 6'!$U$6:$U$10</c:f>
              <c:numCache/>
            </c:numRef>
          </c:val>
        </c:ser>
        <c:axId val="18266780"/>
        <c:axId val="30183293"/>
      </c:barChart>
      <c:catAx>
        <c:axId val="182667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0183293"/>
        <c:crosses val="autoZero"/>
        <c:auto val="1"/>
        <c:lblOffset val="100"/>
        <c:tickLblSkip val="1"/>
        <c:noMultiLvlLbl val="0"/>
      </c:catAx>
      <c:valAx>
        <c:axId val="301832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266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75"/>
          <c:y val="0.56775"/>
          <c:w val="0.08875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2010 και 2011 διάρκεια - Νοέμβριος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24625"/>
          <c:w val="0.9842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6'!$B$7:$B$11</c:f>
              <c:strCache/>
            </c:strRef>
          </c:cat>
          <c:val>
            <c:numRef>
              <c:f>'Πινακας 6'!$G$7:$G$11</c:f>
              <c:numCache/>
            </c:numRef>
          </c:val>
        </c:ser>
        <c:axId val="3214182"/>
        <c:axId val="28927639"/>
      </c:barChart>
      <c:catAx>
        <c:axId val="32141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8927639"/>
        <c:crosses val="autoZero"/>
        <c:auto val="1"/>
        <c:lblOffset val="100"/>
        <c:tickLblSkip val="1"/>
        <c:noMultiLvlLbl val="0"/>
      </c:catAx>
      <c:valAx>
        <c:axId val="28927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14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19050</xdr:rowOff>
    </xdr:from>
    <xdr:to>
      <xdr:col>8</xdr:col>
      <xdr:colOff>466725</xdr:colOff>
      <xdr:row>34</xdr:row>
      <xdr:rowOff>104775</xdr:rowOff>
    </xdr:to>
    <xdr:graphicFrame>
      <xdr:nvGraphicFramePr>
        <xdr:cNvPr id="1" name="Chart 2"/>
        <xdr:cNvGraphicFramePr/>
      </xdr:nvGraphicFramePr>
      <xdr:xfrm>
        <a:off x="38100" y="2705100"/>
        <a:ext cx="51339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34</xdr:row>
      <xdr:rowOff>152400</xdr:rowOff>
    </xdr:from>
    <xdr:to>
      <xdr:col>8</xdr:col>
      <xdr:colOff>504825</xdr:colOff>
      <xdr:row>50</xdr:row>
      <xdr:rowOff>57150</xdr:rowOff>
    </xdr:to>
    <xdr:graphicFrame>
      <xdr:nvGraphicFramePr>
        <xdr:cNvPr id="2" name="Chart 4"/>
        <xdr:cNvGraphicFramePr/>
      </xdr:nvGraphicFramePr>
      <xdr:xfrm>
        <a:off x="38100" y="5791200"/>
        <a:ext cx="517207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7.421875" style="0" customWidth="1"/>
    <col min="2" max="2" width="17.8515625" style="0" customWidth="1"/>
    <col min="3" max="3" width="7.00390625" style="0" customWidth="1"/>
    <col min="4" max="4" width="6.8515625" style="0" customWidth="1"/>
    <col min="5" max="5" width="6.7109375" style="0" customWidth="1"/>
    <col min="6" max="6" width="6.421875" style="0" customWidth="1"/>
    <col min="19" max="19" width="18.140625" style="0" customWidth="1"/>
    <col min="21" max="21" width="10.57421875" style="0" customWidth="1"/>
  </cols>
  <sheetData>
    <row r="1" spans="1:17" ht="12.75">
      <c r="A1" s="26" t="s">
        <v>15</v>
      </c>
      <c r="B1" s="26"/>
      <c r="C1" s="26"/>
      <c r="D1" s="26"/>
      <c r="E1" s="26"/>
      <c r="F1" s="26"/>
      <c r="G1" s="26"/>
      <c r="H1" s="26"/>
      <c r="I1" s="33"/>
      <c r="J1" s="33"/>
      <c r="K1" s="33"/>
      <c r="L1" s="33"/>
      <c r="M1" s="33"/>
      <c r="N1" s="33"/>
      <c r="O1" s="33"/>
      <c r="P1" s="33"/>
      <c r="Q1" s="33"/>
    </row>
    <row r="2" spans="1:17" ht="12.75">
      <c r="A2" s="1"/>
      <c r="B2" s="27" t="s">
        <v>18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3.5" thickBot="1">
      <c r="A3" s="1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21" ht="13.5" thickBot="1">
      <c r="A4" s="33"/>
      <c r="B4" s="34"/>
      <c r="C4" s="53" t="s">
        <v>19</v>
      </c>
      <c r="D4" s="54"/>
      <c r="E4" s="54"/>
      <c r="F4" s="54"/>
      <c r="G4" s="54"/>
      <c r="H4" s="55"/>
      <c r="I4" s="33"/>
      <c r="J4" s="33"/>
      <c r="K4" s="33"/>
      <c r="L4" s="33"/>
      <c r="M4" s="33"/>
      <c r="N4" s="33"/>
      <c r="O4" s="33"/>
      <c r="P4" s="33"/>
      <c r="Q4" s="33"/>
      <c r="T4" s="3"/>
      <c r="U4" s="3"/>
    </row>
    <row r="5" spans="1:21" ht="13.5" thickBot="1">
      <c r="A5" s="33"/>
      <c r="B5" s="4" t="s">
        <v>0</v>
      </c>
      <c r="C5" s="51">
        <v>2010</v>
      </c>
      <c r="D5" s="52"/>
      <c r="E5" s="51">
        <v>2011</v>
      </c>
      <c r="F5" s="52"/>
      <c r="G5" s="51" t="s">
        <v>9</v>
      </c>
      <c r="H5" s="52"/>
      <c r="I5" s="33"/>
      <c r="J5" s="33"/>
      <c r="K5" s="33"/>
      <c r="L5" s="33"/>
      <c r="M5" s="33"/>
      <c r="N5" s="33"/>
      <c r="O5" s="33"/>
      <c r="P5" s="33"/>
      <c r="Q5" s="33"/>
      <c r="S5" s="4"/>
      <c r="T5">
        <v>2010</v>
      </c>
      <c r="U5">
        <v>2011</v>
      </c>
    </row>
    <row r="6" spans="1:22" ht="13.5" thickBot="1">
      <c r="A6" s="33"/>
      <c r="B6" s="35"/>
      <c r="C6" s="17" t="s">
        <v>8</v>
      </c>
      <c r="D6" s="18" t="s">
        <v>1</v>
      </c>
      <c r="E6" s="17" t="s">
        <v>8</v>
      </c>
      <c r="F6" s="18" t="s">
        <v>1</v>
      </c>
      <c r="G6" s="17" t="s">
        <v>8</v>
      </c>
      <c r="H6" s="18" t="s">
        <v>1</v>
      </c>
      <c r="I6" s="33"/>
      <c r="J6" s="33"/>
      <c r="K6" s="33"/>
      <c r="L6" s="33"/>
      <c r="M6" s="33"/>
      <c r="N6" s="33"/>
      <c r="O6" s="33"/>
      <c r="P6" s="33"/>
      <c r="Q6" s="33"/>
      <c r="S6" s="2" t="s">
        <v>14</v>
      </c>
      <c r="T6" s="5">
        <f>D7</f>
        <v>0.18020862475520563</v>
      </c>
      <c r="U6" s="6">
        <f aca="true" t="shared" si="0" ref="U6:V10">F7</f>
        <v>0.1507886633570037</v>
      </c>
      <c r="V6" s="25">
        <f t="shared" si="0"/>
        <v>290</v>
      </c>
    </row>
    <row r="7" spans="1:22" ht="13.5" thickBot="1">
      <c r="A7" s="33"/>
      <c r="B7" s="36" t="s">
        <v>2</v>
      </c>
      <c r="C7" s="19">
        <v>4509</v>
      </c>
      <c r="D7" s="37">
        <f aca="true" t="shared" si="1" ref="D7:D12">C7/$C$14</f>
        <v>0.18020862475520563</v>
      </c>
      <c r="E7" s="48">
        <v>4799</v>
      </c>
      <c r="F7" s="37">
        <f aca="true" t="shared" si="2" ref="F7:F12">E7/$E$14</f>
        <v>0.1507886633570037</v>
      </c>
      <c r="G7" s="19">
        <f aca="true" t="shared" si="3" ref="G7:G14">E7-C7</f>
        <v>290</v>
      </c>
      <c r="H7" s="38">
        <f>G7/C7</f>
        <v>0.06431581281880683</v>
      </c>
      <c r="I7" s="33"/>
      <c r="J7" s="33"/>
      <c r="K7" s="33"/>
      <c r="L7" s="33"/>
      <c r="M7" s="33"/>
      <c r="N7" s="33"/>
      <c r="O7" s="33"/>
      <c r="P7" s="33"/>
      <c r="Q7" s="33"/>
      <c r="S7" s="7" t="s">
        <v>13</v>
      </c>
      <c r="T7" s="5">
        <f>D8</f>
        <v>0.4548179529195476</v>
      </c>
      <c r="U7" s="6">
        <f t="shared" si="0"/>
        <v>0.44237415949223907</v>
      </c>
      <c r="V7" s="25">
        <f t="shared" si="0"/>
        <v>2699</v>
      </c>
    </row>
    <row r="8" spans="1:22" ht="13.5" thickBot="1">
      <c r="A8" s="33"/>
      <c r="B8" s="39" t="s">
        <v>3</v>
      </c>
      <c r="C8" s="20">
        <v>11380</v>
      </c>
      <c r="D8" s="40">
        <f t="shared" si="1"/>
        <v>0.4548179529195476</v>
      </c>
      <c r="E8" s="49">
        <v>14079</v>
      </c>
      <c r="F8" s="40">
        <f t="shared" si="2"/>
        <v>0.44237415949223907</v>
      </c>
      <c r="G8" s="20">
        <f t="shared" si="3"/>
        <v>2699</v>
      </c>
      <c r="H8" s="41">
        <f aca="true" t="shared" si="4" ref="H8:H14">G8/C8</f>
        <v>0.23717047451669596</v>
      </c>
      <c r="I8" s="33"/>
      <c r="J8" s="33"/>
      <c r="K8" s="33"/>
      <c r="L8" s="33"/>
      <c r="M8" s="33"/>
      <c r="N8" s="33"/>
      <c r="O8" s="33"/>
      <c r="P8" s="33"/>
      <c r="Q8" s="33"/>
      <c r="S8" s="7" t="s">
        <v>12</v>
      </c>
      <c r="T8" s="5">
        <f>D9</f>
        <v>0.17529275408656728</v>
      </c>
      <c r="U8" s="6">
        <f t="shared" si="0"/>
        <v>0.1805127882863068</v>
      </c>
      <c r="V8" s="25">
        <f t="shared" si="0"/>
        <v>1359</v>
      </c>
    </row>
    <row r="9" spans="1:22" ht="13.5" thickBot="1">
      <c r="A9" s="33"/>
      <c r="B9" s="39" t="s">
        <v>4</v>
      </c>
      <c r="C9" s="21">
        <v>4386</v>
      </c>
      <c r="D9" s="40">
        <f t="shared" si="1"/>
        <v>0.17529275408656728</v>
      </c>
      <c r="E9" s="49">
        <v>5745</v>
      </c>
      <c r="F9" s="40">
        <f t="shared" si="2"/>
        <v>0.1805127882863068</v>
      </c>
      <c r="G9" s="21">
        <f t="shared" si="3"/>
        <v>1359</v>
      </c>
      <c r="H9" s="41">
        <f t="shared" si="4"/>
        <v>0.30984952120383036</v>
      </c>
      <c r="I9" s="33"/>
      <c r="J9" s="33"/>
      <c r="K9" s="33"/>
      <c r="L9" s="33"/>
      <c r="M9" s="33"/>
      <c r="N9" s="33"/>
      <c r="O9" s="33"/>
      <c r="P9" s="33"/>
      <c r="Q9" s="33"/>
      <c r="S9" s="7" t="s">
        <v>11</v>
      </c>
      <c r="T9" s="5">
        <f>D10</f>
        <v>0.13140961592262498</v>
      </c>
      <c r="U9" s="6">
        <f t="shared" si="0"/>
        <v>0.1479922076289826</v>
      </c>
      <c r="V9" s="25">
        <f t="shared" si="0"/>
        <v>1422</v>
      </c>
    </row>
    <row r="10" spans="1:22" ht="12.75">
      <c r="A10" s="33"/>
      <c r="B10" s="39" t="s">
        <v>5</v>
      </c>
      <c r="C10" s="20">
        <v>3288</v>
      </c>
      <c r="D10" s="40">
        <f t="shared" si="1"/>
        <v>0.13140961592262498</v>
      </c>
      <c r="E10" s="49">
        <v>4710</v>
      </c>
      <c r="F10" s="40">
        <f t="shared" si="2"/>
        <v>0.1479922076289826</v>
      </c>
      <c r="G10" s="20">
        <f t="shared" si="3"/>
        <v>1422</v>
      </c>
      <c r="H10" s="41">
        <f t="shared" si="4"/>
        <v>0.4324817518248175</v>
      </c>
      <c r="I10" s="33"/>
      <c r="J10" s="33"/>
      <c r="K10" s="33"/>
      <c r="L10" s="33"/>
      <c r="M10" s="33"/>
      <c r="N10" s="33"/>
      <c r="O10" s="33"/>
      <c r="P10" s="33"/>
      <c r="Q10" s="33"/>
      <c r="R10" s="6"/>
      <c r="S10" s="8" t="s">
        <v>10</v>
      </c>
      <c r="T10" s="5">
        <f>D11</f>
        <v>0.05827105231605451</v>
      </c>
      <c r="U10" s="6">
        <f t="shared" si="0"/>
        <v>0.07833218123546785</v>
      </c>
      <c r="V10" s="25">
        <f t="shared" si="0"/>
        <v>1035</v>
      </c>
    </row>
    <row r="11" spans="1:18" ht="13.5" thickBot="1">
      <c r="A11" s="33"/>
      <c r="B11" s="42" t="s">
        <v>6</v>
      </c>
      <c r="C11" s="22">
        <v>1458</v>
      </c>
      <c r="D11" s="43">
        <f t="shared" si="1"/>
        <v>0.05827105231605451</v>
      </c>
      <c r="E11" s="49">
        <v>2493</v>
      </c>
      <c r="F11" s="43">
        <f t="shared" si="2"/>
        <v>0.07833218123546785</v>
      </c>
      <c r="G11" s="22">
        <f t="shared" si="3"/>
        <v>1035</v>
      </c>
      <c r="H11" s="44">
        <f t="shared" si="4"/>
        <v>0.7098765432098766</v>
      </c>
      <c r="I11" s="45"/>
      <c r="J11" s="45"/>
      <c r="K11" s="45"/>
      <c r="L11" s="45"/>
      <c r="M11" s="45"/>
      <c r="N11" s="45"/>
      <c r="O11" s="45"/>
      <c r="P11" s="45"/>
      <c r="Q11" s="45"/>
      <c r="R11" s="25"/>
    </row>
    <row r="12" spans="1:18" ht="13.5" thickBot="1">
      <c r="A12" s="33"/>
      <c r="B12" s="29" t="s">
        <v>16</v>
      </c>
      <c r="C12" s="30">
        <f>SUM(C10:C11)</f>
        <v>4746</v>
      </c>
      <c r="D12" s="46">
        <f t="shared" si="1"/>
        <v>0.18968066823867952</v>
      </c>
      <c r="E12" s="50">
        <f>SUM(E10:E11)</f>
        <v>7203</v>
      </c>
      <c r="F12" s="46">
        <f t="shared" si="2"/>
        <v>0.22632438886445044</v>
      </c>
      <c r="G12" s="31">
        <f t="shared" si="3"/>
        <v>2457</v>
      </c>
      <c r="H12" s="47">
        <f>G12/C12</f>
        <v>0.5176991150442478</v>
      </c>
      <c r="I12" s="45"/>
      <c r="J12" s="45"/>
      <c r="K12" s="45"/>
      <c r="L12" s="45"/>
      <c r="M12" s="45"/>
      <c r="N12" s="45"/>
      <c r="O12" s="45"/>
      <c r="P12" s="45"/>
      <c r="Q12" s="45"/>
      <c r="R12" s="25"/>
    </row>
    <row r="13" spans="1:18" ht="12.75">
      <c r="A13" s="33"/>
      <c r="B13" s="9"/>
      <c r="C13" s="10"/>
      <c r="D13" s="11"/>
      <c r="E13" s="10"/>
      <c r="F13" s="11"/>
      <c r="G13" s="10"/>
      <c r="H13" s="23"/>
      <c r="I13" s="33"/>
      <c r="J13" s="33"/>
      <c r="K13" s="33"/>
      <c r="L13" s="33"/>
      <c r="M13" s="33"/>
      <c r="N13" s="33"/>
      <c r="O13" s="33"/>
      <c r="P13" s="33"/>
      <c r="Q13" s="33"/>
      <c r="R13" s="25"/>
    </row>
    <row r="14" spans="1:17" ht="12.75">
      <c r="A14" s="33"/>
      <c r="B14" s="4" t="s">
        <v>7</v>
      </c>
      <c r="C14" s="12">
        <f>SUM(C7:C11)</f>
        <v>25021</v>
      </c>
      <c r="D14" s="13">
        <f>C14/$C$14</f>
        <v>1</v>
      </c>
      <c r="E14" s="12">
        <f>SUM(E7:E11)</f>
        <v>31826</v>
      </c>
      <c r="F14" s="13">
        <f>E14/$E$14</f>
        <v>1</v>
      </c>
      <c r="G14" s="12">
        <f t="shared" si="3"/>
        <v>6805</v>
      </c>
      <c r="H14" s="24">
        <f t="shared" si="4"/>
        <v>0.2719715439031214</v>
      </c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13.5" thickBot="1">
      <c r="A15" s="33"/>
      <c r="B15" s="14"/>
      <c r="C15" s="15"/>
      <c r="D15" s="14"/>
      <c r="E15" s="15"/>
      <c r="F15" s="14"/>
      <c r="G15" s="15"/>
      <c r="H15" s="14"/>
      <c r="I15" s="33"/>
      <c r="J15" s="33"/>
      <c r="K15" s="33"/>
      <c r="L15" s="33"/>
      <c r="M15" s="33"/>
      <c r="N15" s="33"/>
      <c r="O15" s="33"/>
      <c r="P15" s="33"/>
      <c r="Q15" s="33"/>
    </row>
    <row r="16" spans="1:21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25">
        <f>SUM(C10:C11)</f>
        <v>4746</v>
      </c>
      <c r="S16" s="25">
        <f>SUM(E10:E11)</f>
        <v>7203</v>
      </c>
      <c r="T16" s="25">
        <f>S16-R16</f>
        <v>2457</v>
      </c>
      <c r="U16" s="28">
        <f>T16/R16</f>
        <v>0.5176991150442478</v>
      </c>
    </row>
    <row r="17" ht="12.75">
      <c r="B17" s="16"/>
    </row>
    <row r="20" ht="15.75">
      <c r="S20" s="32" t="s">
        <v>17</v>
      </c>
    </row>
  </sheetData>
  <sheetProtection/>
  <mergeCells count="4">
    <mergeCell ref="C5:D5"/>
    <mergeCell ref="E5:F5"/>
    <mergeCell ref="G5:H5"/>
    <mergeCell ref="C4:H4"/>
  </mergeCells>
  <printOptions/>
  <pageMargins left="0.75" right="0.4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2011-09-05T05:47:38Z</cp:lastPrinted>
  <dcterms:created xsi:type="dcterms:W3CDTF">2003-11-05T10:42:27Z</dcterms:created>
  <dcterms:modified xsi:type="dcterms:W3CDTF">2011-12-07T07:14:43Z</dcterms:modified>
  <cp:category/>
  <cp:version/>
  <cp:contentType/>
  <cp:contentStatus/>
</cp:coreProperties>
</file>